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23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/>
  <c r="K60"/>
  <c r="K53"/>
  <c r="K56" s="1"/>
  <c r="K65" s="1"/>
  <c r="K50"/>
  <c r="H65"/>
  <c r="G65"/>
  <c r="J64"/>
  <c r="F64"/>
  <c r="J60"/>
  <c r="F60"/>
  <c r="J53"/>
  <c r="J56" s="1"/>
  <c r="J65" s="1"/>
  <c r="F53"/>
  <c r="F56" s="1"/>
  <c r="J50"/>
  <c r="G28"/>
  <c r="H28"/>
  <c r="K66" l="1"/>
  <c r="J66"/>
  <c r="F48"/>
  <c r="F50" s="1"/>
  <c r="F65"/>
  <c r="J27"/>
  <c r="J16"/>
  <c r="J19" s="1"/>
  <c r="J13"/>
  <c r="J23" l="1"/>
  <c r="J28" l="1"/>
  <c r="J29" s="1"/>
  <c r="F16"/>
  <c r="F23" l="1"/>
  <c r="F19" l="1"/>
  <c r="F27"/>
  <c r="F28" l="1"/>
  <c r="F11"/>
  <c r="F13" l="1"/>
</calcChain>
</file>

<file path=xl/sharedStrings.xml><?xml version="1.0" encoding="utf-8"?>
<sst xmlns="http://schemas.openxmlformats.org/spreadsheetml/2006/main" count="81" uniqueCount="43">
  <si>
    <t>Základní škola Modřice</t>
  </si>
  <si>
    <t>příspěvková organizace</t>
  </si>
  <si>
    <t>Benešova 332</t>
  </si>
  <si>
    <t>664 42  Modřice</t>
  </si>
  <si>
    <t>Pč.</t>
  </si>
  <si>
    <t>Účet</t>
  </si>
  <si>
    <t>Ukazatel</t>
  </si>
  <si>
    <t>Plán</t>
  </si>
  <si>
    <t>Sl.č.1</t>
  </si>
  <si>
    <t>Výnosy celkem</t>
  </si>
  <si>
    <t>Sociální pojištění</t>
  </si>
  <si>
    <t>Zdravotní pojištění</t>
  </si>
  <si>
    <t>Mzdové náklady celkem</t>
  </si>
  <si>
    <t>Příděl do FKSP</t>
  </si>
  <si>
    <t>Spotřeba materiálu</t>
  </si>
  <si>
    <t>Spotřeba vody</t>
  </si>
  <si>
    <t>Spotřeba plynu</t>
  </si>
  <si>
    <t>Spotřeba el.energie</t>
  </si>
  <si>
    <t>Spotřeba energií</t>
  </si>
  <si>
    <t>Neinvestiční náklady celkem</t>
  </si>
  <si>
    <t>Zisk/ztráta</t>
  </si>
  <si>
    <t>Mzdy celkem</t>
  </si>
  <si>
    <t>Školní</t>
  </si>
  <si>
    <t>družina</t>
  </si>
  <si>
    <t>na provoz</t>
  </si>
  <si>
    <t>J.Fišerová</t>
  </si>
  <si>
    <t>Mgr. Kateřina Koubková</t>
  </si>
  <si>
    <t xml:space="preserve">            ředitelka</t>
  </si>
  <si>
    <t>Vypracovala 18.10.2016</t>
  </si>
  <si>
    <t>Platy</t>
  </si>
  <si>
    <t xml:space="preserve">Ostatní materiál, úklid, toal.potřeby a.j. </t>
  </si>
  <si>
    <t>IČ 75023326</t>
  </si>
  <si>
    <t>Plán 2018</t>
  </si>
  <si>
    <t>Plán 2019</t>
  </si>
  <si>
    <t>Rozpočet provoz - výhled na rok 2018 a 2019.</t>
  </si>
  <si>
    <t>Střednědobý výhled rozpočtu.</t>
  </si>
  <si>
    <t>Výnosy z pronájmu</t>
  </si>
  <si>
    <t>Jiné výnosy z vlastních výkonů - ŠJ</t>
  </si>
  <si>
    <t xml:space="preserve">Dohody </t>
  </si>
  <si>
    <t>Spotřeba potravin</t>
  </si>
  <si>
    <t>Rozpočet doplňková činnnost 2017</t>
  </si>
  <si>
    <t>Nájmy + ŠJ</t>
  </si>
  <si>
    <t>Vypracovala 22.2.2017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</si>
</sst>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name val="Arial CE"/>
      <family val="2"/>
      <charset val="238"/>
    </font>
    <font>
      <sz val="12"/>
      <name val="Arial CE"/>
      <charset val="238"/>
    </font>
    <font>
      <b/>
      <u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7" fontId="5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9" fontId="3" fillId="0" borderId="5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3" fontId="3" fillId="0" borderId="9" xfId="0" applyNumberFormat="1" applyFont="1" applyBorder="1"/>
    <xf numFmtId="4" fontId="3" fillId="0" borderId="9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3" fontId="4" fillId="0" borderId="13" xfId="0" applyNumberFormat="1" applyFont="1" applyBorder="1"/>
    <xf numFmtId="4" fontId="4" fillId="0" borderId="13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4" fontId="3" fillId="0" borderId="17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4" fontId="3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4" fontId="7" fillId="0" borderId="1" xfId="0" applyNumberFormat="1" applyFont="1" applyBorder="1"/>
    <xf numFmtId="0" fontId="8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3" xfId="0" applyFont="1" applyBorder="1"/>
    <xf numFmtId="4" fontId="9" fillId="0" borderId="13" xfId="0" applyNumberFormat="1" applyFont="1" applyBorder="1"/>
    <xf numFmtId="0" fontId="3" fillId="0" borderId="13" xfId="0" applyFont="1" applyBorder="1"/>
    <xf numFmtId="4" fontId="7" fillId="0" borderId="13" xfId="0" applyNumberFormat="1" applyFont="1" applyBorder="1"/>
    <xf numFmtId="0" fontId="3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3" fontId="4" fillId="0" borderId="21" xfId="0" applyNumberFormat="1" applyFont="1" applyBorder="1"/>
    <xf numFmtId="4" fontId="4" fillId="0" borderId="21" xfId="0" applyNumberFormat="1" applyFont="1" applyBorder="1"/>
    <xf numFmtId="0" fontId="4" fillId="0" borderId="21" xfId="0" applyFont="1" applyBorder="1"/>
    <xf numFmtId="0" fontId="8" fillId="0" borderId="0" xfId="0" applyFont="1"/>
    <xf numFmtId="14" fontId="8" fillId="0" borderId="0" xfId="0" applyNumberFormat="1" applyFont="1"/>
    <xf numFmtId="14" fontId="3" fillId="0" borderId="0" xfId="0" applyNumberFormat="1" applyFont="1"/>
    <xf numFmtId="4" fontId="2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70"/>
  <sheetViews>
    <sheetView tabSelected="1" workbookViewId="0">
      <selection activeCell="N35" sqref="N35"/>
    </sheetView>
  </sheetViews>
  <sheetFormatPr defaultRowHeight="15"/>
  <cols>
    <col min="1" max="1" width="10.140625" bestFit="1" customWidth="1"/>
    <col min="2" max="2" width="9.28515625" bestFit="1" customWidth="1"/>
    <col min="3" max="3" width="11.28515625" bestFit="1" customWidth="1"/>
    <col min="4" max="4" width="11.28515625" customWidth="1"/>
    <col min="5" max="5" width="11.85546875" customWidth="1"/>
    <col min="6" max="6" width="14.7109375" hidden="1" customWidth="1"/>
    <col min="7" max="7" width="0.42578125" hidden="1" customWidth="1"/>
    <col min="8" max="8" width="9.28515625" hidden="1" customWidth="1"/>
    <col min="9" max="9" width="0.85546875" hidden="1" customWidth="1"/>
    <col min="10" max="10" width="18.85546875" customWidth="1"/>
    <col min="11" max="11" width="15.42578125" customWidth="1"/>
    <col min="12" max="12" width="12.42578125" customWidth="1"/>
    <col min="13" max="13" width="12" customWidth="1"/>
    <col min="14" max="15" width="9.85546875" customWidth="1"/>
    <col min="16" max="16" width="16.140625" customWidth="1"/>
    <col min="17" max="17" width="10" bestFit="1" customWidth="1"/>
  </cols>
  <sheetData>
    <row r="2" spans="1:1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4">
      <c r="A5" s="2" t="s">
        <v>3</v>
      </c>
      <c r="B5" s="2"/>
      <c r="C5" s="3"/>
      <c r="D5" s="2"/>
      <c r="E5" s="2"/>
      <c r="F5" s="2"/>
      <c r="G5" s="2"/>
      <c r="H5" s="2"/>
      <c r="I5" s="2"/>
      <c r="J5" s="2"/>
    </row>
    <row r="6" spans="1:14" ht="15.75">
      <c r="A6" s="7" t="s">
        <v>31</v>
      </c>
      <c r="B6" s="7"/>
      <c r="C6" s="8"/>
      <c r="D6" s="9" t="s">
        <v>40</v>
      </c>
      <c r="E6" s="10"/>
      <c r="F6" s="9"/>
      <c r="G6" s="9"/>
      <c r="H6" s="7"/>
      <c r="I6" s="7"/>
      <c r="J6" s="7"/>
    </row>
    <row r="7" spans="1:14" ht="15.75">
      <c r="A7" s="7"/>
      <c r="B7" s="7"/>
      <c r="C7" s="8"/>
      <c r="D7" s="8"/>
      <c r="E7" s="7"/>
      <c r="F7" s="7"/>
      <c r="G7" s="7"/>
      <c r="H7" s="7"/>
      <c r="I7" s="7"/>
      <c r="J7" s="7"/>
    </row>
    <row r="8" spans="1:14" ht="15.75">
      <c r="A8" s="11" t="s">
        <v>4</v>
      </c>
      <c r="B8" s="11" t="s">
        <v>5</v>
      </c>
      <c r="C8" s="12" t="s">
        <v>6</v>
      </c>
      <c r="D8" s="13"/>
      <c r="E8" s="14"/>
      <c r="F8" s="11" t="s">
        <v>7</v>
      </c>
      <c r="G8" s="11" t="s">
        <v>22</v>
      </c>
      <c r="H8" s="11"/>
      <c r="I8" s="14"/>
      <c r="J8" s="14" t="s">
        <v>7</v>
      </c>
      <c r="L8" s="4"/>
      <c r="M8" s="4"/>
      <c r="N8" s="4"/>
    </row>
    <row r="9" spans="1:14" ht="15.75">
      <c r="A9" s="15"/>
      <c r="B9" s="15"/>
      <c r="C9" s="16"/>
      <c r="D9" s="17"/>
      <c r="E9" s="18"/>
      <c r="F9" s="15" t="s">
        <v>24</v>
      </c>
      <c r="G9" s="15" t="s">
        <v>23</v>
      </c>
      <c r="H9" s="15"/>
      <c r="I9" s="18"/>
      <c r="J9" s="18" t="s">
        <v>41</v>
      </c>
      <c r="L9" s="4"/>
      <c r="M9" s="4"/>
      <c r="N9" s="4"/>
    </row>
    <row r="10" spans="1:14" ht="15.75">
      <c r="A10" s="19" t="s">
        <v>8</v>
      </c>
      <c r="B10" s="20">
        <v>2</v>
      </c>
      <c r="C10" s="21">
        <v>3</v>
      </c>
      <c r="D10" s="22"/>
      <c r="E10" s="23"/>
      <c r="F10" s="20">
        <v>4</v>
      </c>
      <c r="G10" s="20">
        <v>5</v>
      </c>
      <c r="H10" s="20">
        <v>6</v>
      </c>
      <c r="I10" s="23"/>
      <c r="J10" s="23">
        <v>4</v>
      </c>
      <c r="K10" s="4"/>
      <c r="L10" s="6"/>
      <c r="M10" s="4"/>
      <c r="N10" s="4"/>
    </row>
    <row r="11" spans="1:14" ht="15.75">
      <c r="A11" s="24">
        <v>1</v>
      </c>
      <c r="B11" s="24">
        <v>603</v>
      </c>
      <c r="C11" s="25" t="s">
        <v>36</v>
      </c>
      <c r="D11" s="26"/>
      <c r="E11" s="27"/>
      <c r="F11" s="28" t="e">
        <f>F19+F20+F23+F27+#REF!+#REF!+#REF!+#REF!+#REF!+#REF!+#REF!+#REF!+#REF!</f>
        <v>#REF!</v>
      </c>
      <c r="G11" s="28"/>
      <c r="H11" s="28"/>
      <c r="I11" s="28"/>
      <c r="J11" s="29">
        <v>110</v>
      </c>
      <c r="K11" s="4"/>
      <c r="L11" s="4"/>
      <c r="M11" s="4"/>
      <c r="N11" s="4"/>
    </row>
    <row r="12" spans="1:14" ht="15.75">
      <c r="A12" s="24">
        <v>2</v>
      </c>
      <c r="B12" s="24">
        <v>609</v>
      </c>
      <c r="C12" s="25" t="s">
        <v>37</v>
      </c>
      <c r="D12" s="26"/>
      <c r="E12" s="27"/>
      <c r="F12" s="24"/>
      <c r="G12" s="24"/>
      <c r="H12" s="24"/>
      <c r="I12" s="24"/>
      <c r="J12" s="29">
        <v>425</v>
      </c>
      <c r="K12" s="4"/>
      <c r="L12" s="4"/>
      <c r="M12" s="4"/>
      <c r="N12" s="4"/>
    </row>
    <row r="13" spans="1:14" ht="16.5" thickBot="1">
      <c r="A13" s="30" t="s">
        <v>9</v>
      </c>
      <c r="B13" s="30"/>
      <c r="C13" s="31"/>
      <c r="D13" s="32"/>
      <c r="E13" s="33"/>
      <c r="F13" s="34" t="e">
        <f>SUM(F11:F12)</f>
        <v>#REF!</v>
      </c>
      <c r="G13" s="34"/>
      <c r="H13" s="34"/>
      <c r="I13" s="34"/>
      <c r="J13" s="35">
        <f>SUM(J11:J12)</f>
        <v>535</v>
      </c>
      <c r="K13" s="4"/>
      <c r="L13" s="4"/>
      <c r="M13" s="4"/>
      <c r="N13" s="4"/>
    </row>
    <row r="14" spans="1:14" ht="16.5" thickTop="1">
      <c r="A14" s="36">
        <v>3</v>
      </c>
      <c r="B14" s="36">
        <v>521</v>
      </c>
      <c r="C14" s="37" t="s">
        <v>29</v>
      </c>
      <c r="D14" s="38"/>
      <c r="E14" s="39"/>
      <c r="F14" s="36">
        <v>822</v>
      </c>
      <c r="G14" s="36"/>
      <c r="H14" s="36"/>
      <c r="I14" s="36"/>
      <c r="J14" s="40">
        <v>119</v>
      </c>
      <c r="K14" s="4"/>
      <c r="L14" s="4"/>
      <c r="M14" s="4"/>
      <c r="N14" s="4"/>
    </row>
    <row r="15" spans="1:14" ht="15.75">
      <c r="A15" s="19">
        <v>4</v>
      </c>
      <c r="B15" s="19">
        <v>521</v>
      </c>
      <c r="C15" s="41" t="s">
        <v>38</v>
      </c>
      <c r="D15" s="42"/>
      <c r="E15" s="43"/>
      <c r="F15" s="19"/>
      <c r="G15" s="19"/>
      <c r="H15" s="19"/>
      <c r="I15" s="19"/>
      <c r="J15" s="44">
        <v>5</v>
      </c>
      <c r="K15" s="4"/>
      <c r="L15" s="4"/>
      <c r="M15" s="4"/>
      <c r="N15" s="4"/>
    </row>
    <row r="16" spans="1:14" ht="15.75">
      <c r="A16" s="19"/>
      <c r="B16" s="45">
        <v>521</v>
      </c>
      <c r="C16" s="46" t="s">
        <v>21</v>
      </c>
      <c r="D16" s="47"/>
      <c r="E16" s="48"/>
      <c r="F16" s="19">
        <f>SUM(F14:F15)</f>
        <v>822</v>
      </c>
      <c r="G16" s="45"/>
      <c r="H16" s="45"/>
      <c r="I16" s="45"/>
      <c r="J16" s="44">
        <f>SUM(J14:J15)</f>
        <v>124</v>
      </c>
      <c r="K16" s="4"/>
      <c r="L16" s="4"/>
      <c r="M16" s="4"/>
      <c r="N16" s="4"/>
    </row>
    <row r="17" spans="1:14" ht="15.75">
      <c r="A17" s="24">
        <v>5</v>
      </c>
      <c r="B17" s="24">
        <v>524</v>
      </c>
      <c r="C17" s="25" t="s">
        <v>10</v>
      </c>
      <c r="D17" s="26"/>
      <c r="E17" s="27"/>
      <c r="F17" s="24">
        <v>364</v>
      </c>
      <c r="G17" s="24"/>
      <c r="H17" s="24"/>
      <c r="I17" s="24"/>
      <c r="J17" s="29">
        <v>30</v>
      </c>
      <c r="K17" s="4"/>
      <c r="L17" s="4"/>
      <c r="M17" s="4"/>
      <c r="N17" s="4"/>
    </row>
    <row r="18" spans="1:14" ht="15.75">
      <c r="A18" s="24">
        <v>6</v>
      </c>
      <c r="B18" s="24">
        <v>524</v>
      </c>
      <c r="C18" s="25" t="s">
        <v>11</v>
      </c>
      <c r="D18" s="26"/>
      <c r="E18" s="27"/>
      <c r="F18" s="24">
        <v>131</v>
      </c>
      <c r="G18" s="24"/>
      <c r="H18" s="24"/>
      <c r="I18" s="24"/>
      <c r="J18" s="29">
        <v>11</v>
      </c>
      <c r="K18" s="4"/>
      <c r="L18" s="4"/>
      <c r="M18" s="4"/>
      <c r="N18" s="4"/>
    </row>
    <row r="19" spans="1:14" ht="15.75">
      <c r="A19" s="11"/>
      <c r="B19" s="11"/>
      <c r="C19" s="49" t="s">
        <v>12</v>
      </c>
      <c r="D19" s="50"/>
      <c r="E19" s="51"/>
      <c r="F19" s="52">
        <f>F16+F17+F18</f>
        <v>1317</v>
      </c>
      <c r="G19" s="52"/>
      <c r="H19" s="52"/>
      <c r="I19" s="52"/>
      <c r="J19" s="53">
        <f>SUM(J16:J18)</f>
        <v>165</v>
      </c>
      <c r="L19" s="4"/>
      <c r="M19" s="4"/>
      <c r="N19" s="4"/>
    </row>
    <row r="20" spans="1:14" ht="16.5" thickBot="1">
      <c r="A20" s="54">
        <v>7</v>
      </c>
      <c r="B20" s="54">
        <v>527</v>
      </c>
      <c r="C20" s="55" t="s">
        <v>13</v>
      </c>
      <c r="D20" s="56"/>
      <c r="E20" s="57"/>
      <c r="F20" s="58">
        <v>14</v>
      </c>
      <c r="G20" s="58"/>
      <c r="H20" s="58"/>
      <c r="I20" s="58"/>
      <c r="J20" s="59">
        <v>3</v>
      </c>
      <c r="K20" s="4"/>
      <c r="L20" s="4"/>
      <c r="M20" s="4"/>
      <c r="N20" s="4"/>
    </row>
    <row r="21" spans="1:14" ht="16.5" thickTop="1">
      <c r="A21" s="24">
        <v>8</v>
      </c>
      <c r="B21" s="24">
        <v>501</v>
      </c>
      <c r="C21" s="25" t="s">
        <v>39</v>
      </c>
      <c r="D21" s="26"/>
      <c r="E21" s="27"/>
      <c r="F21" s="24">
        <v>23</v>
      </c>
      <c r="G21" s="24"/>
      <c r="H21" s="24"/>
      <c r="I21" s="24"/>
      <c r="J21" s="29">
        <v>252</v>
      </c>
      <c r="L21" s="4"/>
      <c r="M21" s="4"/>
      <c r="N21" s="4"/>
    </row>
    <row r="22" spans="1:14" ht="15.75">
      <c r="A22" s="24">
        <v>9</v>
      </c>
      <c r="B22" s="24">
        <v>501</v>
      </c>
      <c r="C22" s="25" t="s">
        <v>30</v>
      </c>
      <c r="D22" s="26"/>
      <c r="E22" s="27"/>
      <c r="F22" s="24">
        <v>363</v>
      </c>
      <c r="G22" s="24"/>
      <c r="H22" s="24"/>
      <c r="I22" s="24"/>
      <c r="J22" s="29">
        <v>5</v>
      </c>
      <c r="L22" s="4"/>
      <c r="M22" s="4"/>
      <c r="N22" s="4"/>
    </row>
    <row r="23" spans="1:14" ht="16.5" thickBot="1">
      <c r="A23" s="60"/>
      <c r="B23" s="60"/>
      <c r="C23" s="31" t="s">
        <v>14</v>
      </c>
      <c r="D23" s="32"/>
      <c r="E23" s="33"/>
      <c r="F23" s="30">
        <f>SUM(F21:F22)</f>
        <v>386</v>
      </c>
      <c r="G23" s="30"/>
      <c r="H23" s="30"/>
      <c r="I23" s="30"/>
      <c r="J23" s="61">
        <f>SUM(J21:J22)</f>
        <v>257</v>
      </c>
      <c r="L23" s="4"/>
      <c r="M23" s="4"/>
      <c r="N23" s="4"/>
    </row>
    <row r="24" spans="1:14" ht="16.5" thickTop="1">
      <c r="A24" s="19">
        <v>10</v>
      </c>
      <c r="B24" s="19">
        <v>502</v>
      </c>
      <c r="C24" s="41" t="s">
        <v>15</v>
      </c>
      <c r="D24" s="42"/>
      <c r="E24" s="43"/>
      <c r="F24" s="19">
        <v>95</v>
      </c>
      <c r="G24" s="19"/>
      <c r="H24" s="19"/>
      <c r="I24" s="19"/>
      <c r="J24" s="44">
        <v>4</v>
      </c>
      <c r="K24" s="4"/>
      <c r="L24" s="4"/>
      <c r="M24" s="4"/>
      <c r="N24" s="4"/>
    </row>
    <row r="25" spans="1:14" ht="15.75">
      <c r="A25" s="24">
        <v>11</v>
      </c>
      <c r="B25" s="24">
        <v>502</v>
      </c>
      <c r="C25" s="25" t="s">
        <v>16</v>
      </c>
      <c r="D25" s="26"/>
      <c r="E25" s="27"/>
      <c r="F25" s="24">
        <v>586</v>
      </c>
      <c r="G25" s="24"/>
      <c r="H25" s="24"/>
      <c r="I25" s="24"/>
      <c r="J25" s="29">
        <v>6</v>
      </c>
      <c r="L25" s="4"/>
    </row>
    <row r="26" spans="1:14" ht="15.75">
      <c r="A26" s="24">
        <v>12</v>
      </c>
      <c r="B26" s="24">
        <v>502</v>
      </c>
      <c r="C26" s="25" t="s">
        <v>17</v>
      </c>
      <c r="D26" s="26"/>
      <c r="E26" s="27"/>
      <c r="F26" s="24">
        <v>408</v>
      </c>
      <c r="G26" s="24"/>
      <c r="H26" s="24"/>
      <c r="I26" s="24"/>
      <c r="J26" s="29">
        <v>29</v>
      </c>
      <c r="L26" s="4"/>
      <c r="M26" s="4"/>
    </row>
    <row r="27" spans="1:14" ht="16.5" thickBot="1">
      <c r="A27" s="60"/>
      <c r="B27" s="60"/>
      <c r="C27" s="31" t="s">
        <v>18</v>
      </c>
      <c r="D27" s="32"/>
      <c r="E27" s="33"/>
      <c r="F27" s="30">
        <f>SUM(F24:F26)</f>
        <v>1089</v>
      </c>
      <c r="G27" s="30"/>
      <c r="H27" s="30"/>
      <c r="I27" s="30"/>
      <c r="J27" s="61">
        <f>SUM(J24:J26)</f>
        <v>39</v>
      </c>
      <c r="L27" s="4"/>
    </row>
    <row r="28" spans="1:14" ht="17.25" thickTop="1" thickBot="1">
      <c r="A28" s="62"/>
      <c r="B28" s="63" t="s">
        <v>19</v>
      </c>
      <c r="C28" s="64"/>
      <c r="D28" s="64"/>
      <c r="E28" s="64"/>
      <c r="F28" s="65" t="e">
        <f>F19+F20+F23+F27+#REF!+#REF!+#REF!+#REF!+#REF!+#REF!+#REF!+#REF!+#REF!</f>
        <v>#REF!</v>
      </c>
      <c r="G28" s="65" t="e">
        <f>G23+#REF!</f>
        <v>#REF!</v>
      </c>
      <c r="H28" s="65">
        <f>H19+H20+H23</f>
        <v>0</v>
      </c>
      <c r="I28" s="65"/>
      <c r="J28" s="66">
        <f>J19+J20+J23+J27</f>
        <v>464</v>
      </c>
      <c r="M28" s="4"/>
    </row>
    <row r="29" spans="1:14" ht="17.25" thickTop="1" thickBot="1">
      <c r="A29" s="67"/>
      <c r="B29" s="64" t="s">
        <v>20</v>
      </c>
      <c r="C29" s="64"/>
      <c r="D29" s="64"/>
      <c r="E29" s="64"/>
      <c r="F29" s="65">
        <v>0</v>
      </c>
      <c r="G29" s="65">
        <v>0</v>
      </c>
      <c r="H29" s="65">
        <v>0</v>
      </c>
      <c r="I29" s="65">
        <v>0</v>
      </c>
      <c r="J29" s="66">
        <f>J13-J28</f>
        <v>71</v>
      </c>
      <c r="M29" s="4"/>
    </row>
    <row r="30" spans="1:14" ht="16.5" thickTop="1">
      <c r="A30" s="68"/>
      <c r="B30" s="68"/>
      <c r="C30" s="68"/>
      <c r="D30" s="9"/>
      <c r="E30" s="9"/>
      <c r="F30" s="7"/>
      <c r="G30" s="7"/>
      <c r="H30" s="8"/>
      <c r="I30" s="8"/>
      <c r="J30" s="7"/>
      <c r="K30" s="5"/>
      <c r="L30" s="71"/>
      <c r="M30" s="4"/>
    </row>
    <row r="31" spans="1:14" ht="15.75">
      <c r="A31" s="69" t="s">
        <v>28</v>
      </c>
      <c r="B31" s="69"/>
      <c r="C31" s="69"/>
      <c r="D31" s="9"/>
      <c r="E31" s="9"/>
      <c r="F31" s="7"/>
      <c r="G31" s="7"/>
      <c r="H31" s="7"/>
      <c r="I31" s="7"/>
      <c r="J31" s="7"/>
      <c r="M31" s="4"/>
    </row>
    <row r="32" spans="1:14" ht="15.75">
      <c r="A32" s="70" t="s">
        <v>25</v>
      </c>
      <c r="B32" s="7"/>
      <c r="C32" s="7"/>
      <c r="D32" s="7"/>
      <c r="E32" s="7"/>
      <c r="F32" s="7"/>
      <c r="G32" s="7"/>
      <c r="H32" s="7"/>
      <c r="I32" s="7"/>
      <c r="J32" s="7" t="s">
        <v>26</v>
      </c>
      <c r="L32" s="4"/>
      <c r="M32" s="4"/>
    </row>
    <row r="33" spans="1:13" ht="15.75">
      <c r="A33" s="7"/>
      <c r="B33" s="7"/>
      <c r="C33" s="7"/>
      <c r="D33" s="7"/>
      <c r="E33" s="7"/>
      <c r="F33" s="7"/>
      <c r="G33" s="7"/>
      <c r="H33" s="7"/>
      <c r="I33" s="7"/>
      <c r="J33" s="7" t="s">
        <v>27</v>
      </c>
      <c r="K33" s="4"/>
      <c r="M33" s="4"/>
    </row>
    <row r="34" spans="1:13">
      <c r="M34" s="4"/>
    </row>
    <row r="35" spans="1:13">
      <c r="C35" s="4"/>
      <c r="E35" s="4"/>
    </row>
    <row r="36" spans="1:13">
      <c r="K36" s="4"/>
      <c r="L36" s="4"/>
    </row>
    <row r="37" spans="1:13">
      <c r="A37" s="1" t="s">
        <v>0</v>
      </c>
      <c r="B37" s="2"/>
      <c r="C37" s="2"/>
      <c r="D37" s="2"/>
      <c r="E37" s="2"/>
      <c r="F37" s="2"/>
      <c r="G37" s="2"/>
      <c r="H37" s="2"/>
      <c r="I37" s="2"/>
      <c r="J37" s="2"/>
    </row>
    <row r="38" spans="1:13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</row>
    <row r="39" spans="1:13">
      <c r="A39" s="2" t="s">
        <v>2</v>
      </c>
      <c r="B39" s="2"/>
      <c r="C39" s="2"/>
      <c r="D39" s="2"/>
      <c r="E39" s="2"/>
      <c r="F39" s="2"/>
      <c r="G39" s="2"/>
      <c r="H39" s="2"/>
      <c r="I39" s="2"/>
      <c r="J39" s="2"/>
    </row>
    <row r="40" spans="1:13">
      <c r="A40" s="2" t="s">
        <v>3</v>
      </c>
      <c r="B40" s="2"/>
      <c r="C40" s="3"/>
      <c r="D40" s="2"/>
      <c r="E40" s="2"/>
      <c r="F40" s="2"/>
      <c r="G40" s="2"/>
      <c r="H40" s="2"/>
      <c r="I40" s="2"/>
      <c r="J40" s="2"/>
    </row>
    <row r="41" spans="1:13" ht="15.75">
      <c r="A41" s="7" t="s">
        <v>31</v>
      </c>
      <c r="B41" s="7"/>
      <c r="C41" s="8"/>
      <c r="D41" s="9" t="s">
        <v>34</v>
      </c>
      <c r="E41" s="10"/>
      <c r="F41" s="9"/>
      <c r="G41" s="9"/>
      <c r="H41" s="7"/>
      <c r="I41" s="7"/>
      <c r="J41" s="7"/>
    </row>
    <row r="42" spans="1:13" ht="15.75">
      <c r="A42" s="7"/>
      <c r="B42" s="7"/>
      <c r="C42" s="8"/>
      <c r="D42" s="8" t="s">
        <v>35</v>
      </c>
      <c r="E42" s="7"/>
      <c r="F42" s="7"/>
      <c r="G42" s="7"/>
      <c r="H42" s="7"/>
      <c r="I42" s="7"/>
      <c r="J42" s="7"/>
    </row>
    <row r="43" spans="1:13" ht="15.75">
      <c r="A43" s="68"/>
      <c r="B43" s="68"/>
      <c r="C43" s="68"/>
      <c r="D43" s="9"/>
      <c r="E43" s="9"/>
      <c r="F43" s="7"/>
      <c r="G43" s="7"/>
      <c r="H43" s="8"/>
      <c r="I43" s="8"/>
      <c r="J43" s="7"/>
      <c r="K43" s="5"/>
    </row>
    <row r="44" spans="1:13" ht="15.75">
      <c r="A44" s="7"/>
      <c r="B44" s="7"/>
      <c r="C44" s="8"/>
      <c r="D44" s="8"/>
      <c r="E44" s="7"/>
      <c r="F44" s="7"/>
      <c r="G44" s="7"/>
      <c r="H44" s="7"/>
      <c r="I44" s="7"/>
      <c r="J44" s="7"/>
    </row>
    <row r="45" spans="1:13" ht="15.75">
      <c r="A45" s="11" t="s">
        <v>4</v>
      </c>
      <c r="B45" s="11" t="s">
        <v>5</v>
      </c>
      <c r="C45" s="12" t="s">
        <v>6</v>
      </c>
      <c r="D45" s="13"/>
      <c r="E45" s="14"/>
      <c r="F45" s="11" t="s">
        <v>7</v>
      </c>
      <c r="G45" s="11" t="s">
        <v>22</v>
      </c>
      <c r="H45" s="11"/>
      <c r="I45" s="14"/>
      <c r="J45" s="14" t="s">
        <v>32</v>
      </c>
      <c r="K45" s="14" t="s">
        <v>33</v>
      </c>
    </row>
    <row r="46" spans="1:13" ht="15.75">
      <c r="A46" s="15"/>
      <c r="B46" s="15"/>
      <c r="C46" s="16"/>
      <c r="D46" s="17"/>
      <c r="E46" s="18"/>
      <c r="F46" s="15" t="s">
        <v>24</v>
      </c>
      <c r="G46" s="15" t="s">
        <v>23</v>
      </c>
      <c r="H46" s="15"/>
      <c r="I46" s="18"/>
      <c r="J46" s="18" t="s">
        <v>41</v>
      </c>
      <c r="K46" s="18" t="s">
        <v>41</v>
      </c>
    </row>
    <row r="47" spans="1:13" ht="15.75">
      <c r="A47" s="19" t="s">
        <v>8</v>
      </c>
      <c r="B47" s="20">
        <v>2</v>
      </c>
      <c r="C47" s="21">
        <v>3</v>
      </c>
      <c r="D47" s="22"/>
      <c r="E47" s="23"/>
      <c r="F47" s="20">
        <v>4</v>
      </c>
      <c r="G47" s="20">
        <v>5</v>
      </c>
      <c r="H47" s="20">
        <v>6</v>
      </c>
      <c r="I47" s="23"/>
      <c r="J47" s="23">
        <v>4</v>
      </c>
      <c r="K47" s="23">
        <v>4</v>
      </c>
    </row>
    <row r="48" spans="1:13" ht="15.75">
      <c r="A48" s="24">
        <v>1</v>
      </c>
      <c r="B48" s="24">
        <v>603</v>
      </c>
      <c r="C48" s="25" t="s">
        <v>36</v>
      </c>
      <c r="D48" s="26"/>
      <c r="E48" s="27"/>
      <c r="F48" s="28" t="e">
        <f>F56+F57+F60+F64+#REF!+#REF!+#REF!+#REF!+#REF!+#REF!+#REF!+#REF!+#REF!</f>
        <v>#REF!</v>
      </c>
      <c r="G48" s="28"/>
      <c r="H48" s="28"/>
      <c r="I48" s="28"/>
      <c r="J48" s="29">
        <v>110</v>
      </c>
      <c r="K48" s="29">
        <v>110</v>
      </c>
    </row>
    <row r="49" spans="1:11" ht="15.75">
      <c r="A49" s="24">
        <v>2</v>
      </c>
      <c r="B49" s="24">
        <v>609</v>
      </c>
      <c r="C49" s="25" t="s">
        <v>37</v>
      </c>
      <c r="D49" s="26"/>
      <c r="E49" s="27"/>
      <c r="F49" s="24"/>
      <c r="G49" s="24"/>
      <c r="H49" s="24"/>
      <c r="I49" s="24"/>
      <c r="J49" s="29">
        <v>432</v>
      </c>
      <c r="K49" s="29">
        <v>432</v>
      </c>
    </row>
    <row r="50" spans="1:11" ht="16.5" thickBot="1">
      <c r="A50" s="30" t="s">
        <v>9</v>
      </c>
      <c r="B50" s="30"/>
      <c r="C50" s="31"/>
      <c r="D50" s="32"/>
      <c r="E50" s="33"/>
      <c r="F50" s="34" t="e">
        <f>SUM(F48:F49)</f>
        <v>#REF!</v>
      </c>
      <c r="G50" s="34"/>
      <c r="H50" s="34"/>
      <c r="I50" s="34"/>
      <c r="J50" s="35">
        <f>SUM(J48:J49)</f>
        <v>542</v>
      </c>
      <c r="K50" s="35">
        <f>SUM(K48:K49)</f>
        <v>542</v>
      </c>
    </row>
    <row r="51" spans="1:11" ht="16.5" thickTop="1">
      <c r="A51" s="36">
        <v>3</v>
      </c>
      <c r="B51" s="36">
        <v>521</v>
      </c>
      <c r="C51" s="37" t="s">
        <v>29</v>
      </c>
      <c r="D51" s="38"/>
      <c r="E51" s="39"/>
      <c r="F51" s="36">
        <v>822</v>
      </c>
      <c r="G51" s="36"/>
      <c r="H51" s="36"/>
      <c r="I51" s="36"/>
      <c r="J51" s="40">
        <v>119</v>
      </c>
      <c r="K51" s="40">
        <v>122</v>
      </c>
    </row>
    <row r="52" spans="1:11" ht="15.75">
      <c r="A52" s="19">
        <v>4</v>
      </c>
      <c r="B52" s="19">
        <v>521</v>
      </c>
      <c r="C52" s="41" t="s">
        <v>38</v>
      </c>
      <c r="D52" s="42"/>
      <c r="E52" s="43"/>
      <c r="F52" s="19"/>
      <c r="G52" s="19"/>
      <c r="H52" s="19"/>
      <c r="I52" s="19"/>
      <c r="J52" s="44">
        <v>3</v>
      </c>
      <c r="K52" s="44">
        <v>3</v>
      </c>
    </row>
    <row r="53" spans="1:11" ht="15.75">
      <c r="A53" s="19"/>
      <c r="B53" s="45">
        <v>521</v>
      </c>
      <c r="C53" s="46" t="s">
        <v>21</v>
      </c>
      <c r="D53" s="47"/>
      <c r="E53" s="48"/>
      <c r="F53" s="19">
        <f>SUM(F51:F52)</f>
        <v>822</v>
      </c>
      <c r="G53" s="45"/>
      <c r="H53" s="45"/>
      <c r="I53" s="45"/>
      <c r="J53" s="44">
        <f>SUM(J51:J52)</f>
        <v>122</v>
      </c>
      <c r="K53" s="44">
        <f>SUM(K51:K52)</f>
        <v>125</v>
      </c>
    </row>
    <row r="54" spans="1:11" ht="15.75">
      <c r="A54" s="24">
        <v>5</v>
      </c>
      <c r="B54" s="24">
        <v>524</v>
      </c>
      <c r="C54" s="25" t="s">
        <v>10</v>
      </c>
      <c r="D54" s="26"/>
      <c r="E54" s="27"/>
      <c r="F54" s="24">
        <v>364</v>
      </c>
      <c r="G54" s="24"/>
      <c r="H54" s="24"/>
      <c r="I54" s="24"/>
      <c r="J54" s="29">
        <v>30</v>
      </c>
      <c r="K54" s="29">
        <v>31</v>
      </c>
    </row>
    <row r="55" spans="1:11" ht="15.75">
      <c r="A55" s="24">
        <v>6</v>
      </c>
      <c r="B55" s="24">
        <v>524</v>
      </c>
      <c r="C55" s="25" t="s">
        <v>11</v>
      </c>
      <c r="D55" s="26"/>
      <c r="E55" s="27"/>
      <c r="F55" s="24">
        <v>131</v>
      </c>
      <c r="G55" s="24"/>
      <c r="H55" s="24"/>
      <c r="I55" s="24"/>
      <c r="J55" s="29">
        <v>11</v>
      </c>
      <c r="K55" s="29">
        <v>11</v>
      </c>
    </row>
    <row r="56" spans="1:11" ht="15.75">
      <c r="A56" s="11"/>
      <c r="B56" s="11"/>
      <c r="C56" s="49" t="s">
        <v>12</v>
      </c>
      <c r="D56" s="50"/>
      <c r="E56" s="51"/>
      <c r="F56" s="52">
        <f>F53+F54+F55</f>
        <v>1317</v>
      </c>
      <c r="G56" s="52"/>
      <c r="H56" s="52"/>
      <c r="I56" s="52"/>
      <c r="J56" s="53">
        <f>SUM(J53:J55)</f>
        <v>163</v>
      </c>
      <c r="K56" s="53">
        <f>SUM(K53:K55)</f>
        <v>167</v>
      </c>
    </row>
    <row r="57" spans="1:11" ht="16.5" thickBot="1">
      <c r="A57" s="54">
        <v>7</v>
      </c>
      <c r="B57" s="54">
        <v>527</v>
      </c>
      <c r="C57" s="55" t="s">
        <v>13</v>
      </c>
      <c r="D57" s="56"/>
      <c r="E57" s="57"/>
      <c r="F57" s="58">
        <v>14</v>
      </c>
      <c r="G57" s="58"/>
      <c r="H57" s="58"/>
      <c r="I57" s="58"/>
      <c r="J57" s="59">
        <v>3</v>
      </c>
      <c r="K57" s="59">
        <v>3</v>
      </c>
    </row>
    <row r="58" spans="1:11" ht="16.5" thickTop="1">
      <c r="A58" s="24">
        <v>8</v>
      </c>
      <c r="B58" s="24">
        <v>501</v>
      </c>
      <c r="C58" s="25" t="s">
        <v>39</v>
      </c>
      <c r="D58" s="26"/>
      <c r="E58" s="27"/>
      <c r="F58" s="24">
        <v>23</v>
      </c>
      <c r="G58" s="24"/>
      <c r="H58" s="24"/>
      <c r="I58" s="24"/>
      <c r="J58" s="29">
        <v>252</v>
      </c>
      <c r="K58" s="29">
        <v>252</v>
      </c>
    </row>
    <row r="59" spans="1:11" ht="15.75">
      <c r="A59" s="24">
        <v>9</v>
      </c>
      <c r="B59" s="24">
        <v>501</v>
      </c>
      <c r="C59" s="25" t="s">
        <v>30</v>
      </c>
      <c r="D59" s="26"/>
      <c r="E59" s="27"/>
      <c r="F59" s="24">
        <v>363</v>
      </c>
      <c r="G59" s="24"/>
      <c r="H59" s="24"/>
      <c r="I59" s="24"/>
      <c r="J59" s="29">
        <v>5</v>
      </c>
      <c r="K59" s="29">
        <v>5</v>
      </c>
    </row>
    <row r="60" spans="1:11" ht="16.5" thickBot="1">
      <c r="A60" s="60"/>
      <c r="B60" s="60"/>
      <c r="C60" s="31" t="s">
        <v>14</v>
      </c>
      <c r="D60" s="32"/>
      <c r="E60" s="33"/>
      <c r="F60" s="30">
        <f>SUM(F58:F59)</f>
        <v>386</v>
      </c>
      <c r="G60" s="30"/>
      <c r="H60" s="30"/>
      <c r="I60" s="30"/>
      <c r="J60" s="61">
        <f>SUM(J58:J59)</f>
        <v>257</v>
      </c>
      <c r="K60" s="61">
        <f>SUM(K58:K59)</f>
        <v>257</v>
      </c>
    </row>
    <row r="61" spans="1:11" ht="16.5" thickTop="1">
      <c r="A61" s="19">
        <v>10</v>
      </c>
      <c r="B61" s="19">
        <v>502</v>
      </c>
      <c r="C61" s="41" t="s">
        <v>15</v>
      </c>
      <c r="D61" s="42"/>
      <c r="E61" s="43"/>
      <c r="F61" s="19">
        <v>95</v>
      </c>
      <c r="G61" s="19"/>
      <c r="H61" s="19"/>
      <c r="I61" s="19"/>
      <c r="J61" s="44">
        <v>4</v>
      </c>
      <c r="K61" s="44">
        <v>4</v>
      </c>
    </row>
    <row r="62" spans="1:11" ht="15.75">
      <c r="A62" s="24">
        <v>11</v>
      </c>
      <c r="B62" s="24">
        <v>502</v>
      </c>
      <c r="C62" s="25" t="s">
        <v>16</v>
      </c>
      <c r="D62" s="26"/>
      <c r="E62" s="27"/>
      <c r="F62" s="24">
        <v>586</v>
      </c>
      <c r="G62" s="24"/>
      <c r="H62" s="24"/>
      <c r="I62" s="24"/>
      <c r="J62" s="29">
        <v>6</v>
      </c>
      <c r="K62" s="29">
        <v>6</v>
      </c>
    </row>
    <row r="63" spans="1:11" ht="15.75">
      <c r="A63" s="24">
        <v>12</v>
      </c>
      <c r="B63" s="24">
        <v>502</v>
      </c>
      <c r="C63" s="25" t="s">
        <v>17</v>
      </c>
      <c r="D63" s="26"/>
      <c r="E63" s="27"/>
      <c r="F63" s="24">
        <v>408</v>
      </c>
      <c r="G63" s="24"/>
      <c r="H63" s="24"/>
      <c r="I63" s="24"/>
      <c r="J63" s="29">
        <v>29</v>
      </c>
      <c r="K63" s="29">
        <v>29</v>
      </c>
    </row>
    <row r="64" spans="1:11" ht="16.5" thickBot="1">
      <c r="A64" s="60"/>
      <c r="B64" s="60"/>
      <c r="C64" s="31" t="s">
        <v>18</v>
      </c>
      <c r="D64" s="32"/>
      <c r="E64" s="33"/>
      <c r="F64" s="30">
        <f>SUM(F61:F63)</f>
        <v>1089</v>
      </c>
      <c r="G64" s="30"/>
      <c r="H64" s="30"/>
      <c r="I64" s="30"/>
      <c r="J64" s="61">
        <f>SUM(J61:J63)</f>
        <v>39</v>
      </c>
      <c r="K64" s="61">
        <f>SUM(K61:K63)</f>
        <v>39</v>
      </c>
    </row>
    <row r="65" spans="1:11" ht="17.25" thickTop="1" thickBot="1">
      <c r="A65" s="62"/>
      <c r="B65" s="63" t="s">
        <v>19</v>
      </c>
      <c r="C65" s="64"/>
      <c r="D65" s="64"/>
      <c r="E65" s="64"/>
      <c r="F65" s="65" t="e">
        <f>F56+F57+F60+F64+#REF!+#REF!+#REF!+#REF!+#REF!+#REF!+#REF!+#REF!+#REF!</f>
        <v>#REF!</v>
      </c>
      <c r="G65" s="65" t="e">
        <f>G60+#REF!</f>
        <v>#REF!</v>
      </c>
      <c r="H65" s="65">
        <f>H56+H57+H60</f>
        <v>0</v>
      </c>
      <c r="I65" s="65"/>
      <c r="J65" s="66">
        <f>J56+J57+J60+J64</f>
        <v>462</v>
      </c>
      <c r="K65" s="66">
        <f>K56+K57+K60+K64</f>
        <v>466</v>
      </c>
    </row>
    <row r="66" spans="1:11" ht="17.25" thickTop="1" thickBot="1">
      <c r="A66" s="67"/>
      <c r="B66" s="64" t="s">
        <v>20</v>
      </c>
      <c r="C66" s="64"/>
      <c r="D66" s="64"/>
      <c r="E66" s="64"/>
      <c r="F66" s="65">
        <v>0</v>
      </c>
      <c r="G66" s="65">
        <v>0</v>
      </c>
      <c r="H66" s="65">
        <v>0</v>
      </c>
      <c r="I66" s="65">
        <v>0</v>
      </c>
      <c r="J66" s="66">
        <f>J50-J65</f>
        <v>80</v>
      </c>
      <c r="K66" s="66">
        <f>K50-K65</f>
        <v>76</v>
      </c>
    </row>
    <row r="67" spans="1:11" ht="16.5" thickTop="1">
      <c r="A67" s="68"/>
      <c r="B67" s="68"/>
      <c r="C67" s="68"/>
      <c r="D67" s="9"/>
      <c r="E67" s="9"/>
      <c r="F67" s="7"/>
      <c r="G67" s="7"/>
      <c r="H67" s="8"/>
      <c r="I67" s="8"/>
      <c r="J67" s="7"/>
      <c r="K67" s="5"/>
    </row>
    <row r="68" spans="1:11">
      <c r="A68" t="s">
        <v>42</v>
      </c>
    </row>
    <row r="69" spans="1:11" ht="15.75">
      <c r="A69" t="s">
        <v>25</v>
      </c>
      <c r="E69" s="7" t="s">
        <v>26</v>
      </c>
    </row>
    <row r="70" spans="1:11" ht="15.75">
      <c r="E70" s="7" t="s">
        <v>27</v>
      </c>
      <c r="F70" s="4"/>
    </row>
  </sheetData>
  <pageMargins left="1" right="1" top="1" bottom="1" header="0.5" footer="0.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</dc:creator>
  <cp:lastModifiedBy>koubkova</cp:lastModifiedBy>
  <cp:lastPrinted>2016-10-25T06:32:19Z</cp:lastPrinted>
  <dcterms:created xsi:type="dcterms:W3CDTF">2014-06-12T11:08:01Z</dcterms:created>
  <dcterms:modified xsi:type="dcterms:W3CDTF">2017-02-23T11:46:54Z</dcterms:modified>
</cp:coreProperties>
</file>